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lancasterk12paus.sharepoint.com/sites/ofc_operations/Shared Documents/General/RFP - In Progress/Bid 3719 - Milk 25-26 SY/"/>
    </mc:Choice>
  </mc:AlternateContent>
  <xr:revisionPtr revIDLastSave="51" documentId="13_ncr:1_{BE2B3BC6-6C9E-4BD5-877F-810C5FA47A92}" xr6:coauthVersionLast="47" xr6:coauthVersionMax="47" xr10:uidLastSave="{AEB06A88-6E1D-40C7-8712-9A59F6F41BD8}"/>
  <bookViews>
    <workbookView xWindow="15768" yWindow="1428" windowWidth="20508" windowHeight="12120" xr2:uid="{00000000-000D-0000-FFFF-FFFF00000000}"/>
  </bookViews>
  <sheets>
    <sheet name="Sheet1" sheetId="2" r:id="rId1"/>
  </sheets>
  <definedNames>
    <definedName name="_xlnm.Print_Area" localSheetId="0">Sheet1!$A$1:$I$17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14" i="2"/>
  <c r="G15" i="2"/>
  <c r="G16" i="2"/>
  <c r="G17" i="2"/>
  <c r="G7" i="2"/>
  <c r="G12" i="2"/>
  <c r="G11" i="2"/>
  <c r="G10" i="2"/>
  <c r="G9" i="2"/>
  <c r="G8" i="2"/>
</calcChain>
</file>

<file path=xl/sharedStrings.xml><?xml version="1.0" encoding="utf-8"?>
<sst xmlns="http://schemas.openxmlformats.org/spreadsheetml/2006/main" count="34" uniqueCount="25">
  <si>
    <t>The School District of Lancaster</t>
  </si>
  <si>
    <t>VENDOR NAME:</t>
  </si>
  <si>
    <t>Item</t>
  </si>
  <si>
    <t>Description</t>
  </si>
  <si>
    <t>UOM</t>
  </si>
  <si>
    <t>Anticipated Annual Quantity - 
JP McCaskey</t>
  </si>
  <si>
    <t>Anticipated Annual Quantity - McCaskey East</t>
  </si>
  <si>
    <t>Cost/Case</t>
  </si>
  <si>
    <t>Vendor Item Number</t>
  </si>
  <si>
    <t>Notes</t>
  </si>
  <si>
    <t>8oz/Carton</t>
  </si>
  <si>
    <t>8oz/Bottle</t>
  </si>
  <si>
    <t>BID #3719: Milk, 2025-2026</t>
  </si>
  <si>
    <t>DAIRY STAR LACTOSE FREE SKIM ESL PL (PLASTIC) 24/TRAY. ALTERNATE QUOTES MUST MATCH SIZE AND WEIGHT SPECS. SAMPLES ARE REQUIRED FOR ALL ALTERNATES. Delivered daily (Monday-Friday) before 5 AM to JP McCaskey High School (445 North Reservoir St, Lancaster, PA 17602) and/or delivered Monday, Wednesday, Friday before 6:30 AM to McCaskey East High School (1051 Lehigh Ave, Lancaster, PA 17602)</t>
  </si>
  <si>
    <t>DAIRY PURE SWISS PREM 1% WHITE ECO (CARTON) 50/CS. ALTERNATE QUOTES MUST MATCH SIZE AND WEIGHT SPECS. SAMPLES ARE REQUIRED FOR ALL ALTERNATES. Delivered daily (Monday-Friday) before 5 AM to JP McCaskey High School (445 North Reservoir St, Lancaster, PA 17602) and delivered Monday, Wednesday, Friday before 6:30 AM to McCaskey East High School (1051 Lehigh Ave, Lancaster, PA 17602)</t>
  </si>
  <si>
    <t>DAIRY PURE SWISS PREM 1% PL WHITE (PLASTIC) 50/CS. ALTERNATE QUOTES MUST MATCH SIZE AND WEIGHT SPECS. SAMPLES ARE REQUIRED FOR ALL ALTERNATES. Delivered daily (Monday-Friday) before 5 AM to JP McCaskey High School (445 North Reservoir St, Lancaster, PA 17602) and delivered Monday, Wednesday, Friday before 6:30 AM to McCaskey East High School (1051 Lehigh Ave, Lancaster, PA 17602)</t>
  </si>
  <si>
    <t>DAIRY PURE SWISS PREM WHITE SKIM ECO (CARTON) 50/CS. ALTERNATE QUOTES MUST MATCH SIZE AND WEIGHT SPECS. SAMPLES ARE REQUIRED FOR ALL ALTERNATES. Delivered daily (Monday-Friday) before 5 AM to JP McCaskey High School (445 North Reservoir St, Lancaster, PA 17602)</t>
  </si>
  <si>
    <t>TRUMOO SKIM CHOC ECO (CARTON) 50/CS. ALTERNATE QUOTES MUST MATCH SIZE AND WEIGHT SPECS. SAMPLES ARE REQUIRED FOR ALL ALTERNATES. Delivered daily (Monday-Friday) before 5 AM to JP McCaskey High School (445 North Reservoir St, Lancaster, PA 17602). Flavored milk must contain no more than 10 grams of added sugars per 8 fluid ounces.</t>
  </si>
  <si>
    <t>TRUMOO SKIM STRAWBERRY ECO (CARTON) 50/CS. ALTERNATE QUOTES MUST MATCH SIZE AND WEIGHT SPECS. SAMPLES ARE REQUIRED FOR ALL ALTERNATES. Delivered daily (Monday-Friday) before 5 AM to JP McCaskey High School (445 North Reservoir St, Lancaster, PA 17602) and delivered Monday, Wednesday, Friday before 6:30 AM to McCaskey East High School (1051 Lehigh Ave, Lancaster, PA 17602). Flavored milk must contain no more than 10 grams of added sugars per 8 fluid ounces.</t>
  </si>
  <si>
    <t>TRUMOO SKIM CHOC PL (PLASTIC) 50/CS. ALTERNATE QUOTES MUST MATCH SIZE AND WEIGHT SPECS. SAMPLES ARE REQUIRED FOR ALL ALTERNATES. Delivered daily (Monday-Friday) before 5 AM to JP McCaskey High School (445 North Reservoir St, Lancaster, PA 17602) and delivered Monday, Wednesday, Friday before 6:30 AM to McCaskey East High School (1051 Lehigh Ave, Lancaster, PA 17602).Flavored milk must contain no more than 10 grams of added sugars per 8 fluid ounces.</t>
  </si>
  <si>
    <t>1% LOW FAT MILK (CARTON) 27/CS, SHELF STABLE, ALTERNATE QUOTES MUST MATCH SIZE AND WEIGHT SPECS. SAMPLES ARE REQUIRED FOR ALL ALTERNATES. Delivered once in October to JP McCaskey High School (445 North Reservoir St, Lancaster, PA 17602) - shelf life at least 9 months</t>
  </si>
  <si>
    <t>Extended Cost</t>
  </si>
  <si>
    <t>LACTOSE FREE 1% CHOCOLATE MILK (CARTON) 27/CS, SHELF STABLE, ALTERNATE QUOTES MUST MATCH SIZE AND WEIGHT SPECS. SAMPLES ARE REQUIRED FOR ALL ALTERNATES. Delivered once in October to JP McCaskey High School (445 North Reservoir St, Lancaster, PA 17602) - shelf life at least 6 month. Flavored milk must contain no more than 10 grams of added sugars per 8 fluid ounces.</t>
  </si>
  <si>
    <t>FAT FREE CHOCOLATE MILK (CARTON) 27/CS, SHELF STABLE, ALTERNATE QUOTES MUST MATCH SIZE AND WEIGHT SPECS. SAMPLES ARE REQUIRED FOR ALL ALTERNATES.
Delivered once in October to JP McCaskey High School (445 North Reservoir St, Lancaster, PA 17602) - shelf life at least 6 months. Flavored milk must contain no more than 10 grams of added sugars per 8 fluid ounces.</t>
  </si>
  <si>
    <r>
      <rPr>
        <b/>
        <i/>
        <sz val="11"/>
        <color rgb="FF000000"/>
        <rFont val="Calibri"/>
        <family val="2"/>
      </rPr>
      <t xml:space="preserve">Alternate to Line 7. Only one item will be selected between line 7 and 10. </t>
    </r>
    <r>
      <rPr>
        <sz val="11"/>
        <color rgb="FF000000"/>
        <rFont val="Calibri"/>
        <family val="2"/>
      </rPr>
      <t>LACTOSE FREE 1% LOW FAT MILK (CARTON) 27/CS, SHELF STABLE, ALTERNATE QUOTES MUST MATCH SIZE AND WEIGHT SPECS. SAMPLES ARE REQUIRED FOR ALL ALTERNATES. Delivered once in October to JP McCaskey High School (445 North Reservoir St, Lancaster, PA 17602) - shelf life at least 6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</si>
</sst>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0" x14ac:knownFonts="1">
    <font>
      <sz val="11"/>
      <name val="Calibri"/>
    </font>
    <font>
      <b/>
      <sz val="11"/>
      <color rgb="FF000000"/>
      <name val="Calibri"/>
    </font>
    <font>
      <sz val="11"/>
      <color rgb="FF000000"/>
      <name val="Calibri"/>
    </font>
    <font>
      <u/>
      <sz val="11"/>
      <color rgb="FF0000FF"/>
      <name val="Calibri"/>
    </font>
    <font>
      <b/>
      <sz val="11"/>
      <color rgb="FF000000"/>
      <name val="Calibri"/>
      <family val="2"/>
    </font>
    <font>
      <sz val="11"/>
      <color rgb="FF000000"/>
      <name val="Calibri"/>
      <family val="2"/>
    </font>
    <font>
      <sz val="11"/>
      <name val="Calibri"/>
    </font>
    <font>
      <b/>
      <sz val="14"/>
      <color theme="1"/>
      <name val="Calibri"/>
      <family val="2"/>
      <scheme val="minor"/>
    </font>
    <font>
      <sz val="11"/>
      <name val="Calibri"/>
      <family val="2"/>
    </font>
    <font>
      <b/>
      <i/>
      <sz val="11"/>
      <color rgb="FF000000"/>
      <name val="Calibri"/>
      <family val="2"/>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27">
    <xf numFmtId="0" fontId="0" fillId="0" borderId="0" xfId="0"/>
    <xf numFmtId="0" fontId="2" fillId="0" borderId="0" xfId="0" applyFont="1" applyAlignment="1">
      <alignment vertical="top"/>
    </xf>
    <xf numFmtId="0" fontId="2" fillId="0" borderId="0" xfId="0" applyFont="1" applyAlignment="1">
      <alignment vertical="top" wrapText="1"/>
    </xf>
    <xf numFmtId="0" fontId="1" fillId="0" borderId="1" xfId="0" applyFont="1" applyBorder="1" applyAlignment="1">
      <alignment vertical="center" wrapText="1"/>
    </xf>
    <xf numFmtId="0" fontId="0" fillId="2" borderId="1" xfId="0" applyFill="1" applyBorder="1"/>
    <xf numFmtId="0" fontId="5" fillId="0" borderId="1" xfId="0" applyFont="1" applyBorder="1" applyAlignment="1">
      <alignment vertical="center" wrapText="1"/>
    </xf>
    <xf numFmtId="164" fontId="0" fillId="0" borderId="0" xfId="2" applyNumberFormat="1" applyFont="1"/>
    <xf numFmtId="43" fontId="0" fillId="2" borderId="1" xfId="0" applyNumberFormat="1" applyFill="1" applyBorder="1"/>
    <xf numFmtId="0" fontId="0" fillId="0" borderId="0" xfId="0" applyAlignment="1">
      <alignment horizontal="center"/>
    </xf>
    <xf numFmtId="0" fontId="3" fillId="0" borderId="0" xfId="0" applyFont="1" applyAlignment="1">
      <alignment horizontal="center" vertical="top"/>
    </xf>
    <xf numFmtId="0" fontId="1" fillId="0" borderId="1" xfId="0" applyFont="1" applyBorder="1" applyAlignment="1">
      <alignment horizontal="center" vertical="center"/>
    </xf>
    <xf numFmtId="0" fontId="0" fillId="0" borderId="1" xfId="0" applyBorder="1" applyAlignment="1">
      <alignment horizontal="center" vertical="center"/>
    </xf>
    <xf numFmtId="164" fontId="1" fillId="0" borderId="1" xfId="2" applyNumberFormat="1"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2" applyNumberFormat="1" applyFont="1" applyBorder="1" applyAlignment="1">
      <alignment horizontal="center" vertical="center"/>
    </xf>
    <xf numFmtId="44" fontId="2" fillId="2" borderId="1" xfId="1" applyFont="1" applyFill="1" applyBorder="1" applyAlignment="1">
      <alignment horizontal="center" vertical="center"/>
    </xf>
    <xf numFmtId="0" fontId="8"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4" fillId="0" borderId="1" xfId="0" applyFont="1" applyBorder="1" applyAlignment="1">
      <alignment horizontal="center" vertical="center"/>
    </xf>
    <xf numFmtId="164" fontId="0" fillId="0" borderId="0" xfId="2" applyNumberFormat="1" applyFont="1" applyAlignment="1">
      <alignment horizontal="center" vertical="center"/>
    </xf>
    <xf numFmtId="164" fontId="2" fillId="0" borderId="0" xfId="2" applyNumberFormat="1" applyFont="1" applyAlignment="1">
      <alignment horizontal="center" vertical="center"/>
    </xf>
    <xf numFmtId="0" fontId="7" fillId="0" borderId="0" xfId="0" applyFont="1" applyAlignment="1">
      <alignment horizontal="left" wrapText="1"/>
    </xf>
    <xf numFmtId="0" fontId="4" fillId="0" borderId="0" xfId="0" applyFont="1" applyAlignment="1">
      <alignment horizontal="right" vertical="center" wrapText="1"/>
    </xf>
    <xf numFmtId="0" fontId="1" fillId="0" borderId="0" xfId="0" applyFont="1" applyAlignment="1">
      <alignment horizontal="right" vertical="center" wrapText="1"/>
    </xf>
    <xf numFmtId="0" fontId="4" fillId="2" borderId="0" xfId="0" applyFont="1" applyFill="1" applyAlignment="1">
      <alignment horizontal="left" vertical="top"/>
    </xf>
    <xf numFmtId="0" fontId="0" fillId="0" borderId="0" xfId="0" applyAlignment="1">
      <alignment horizontal="left"/>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84FDB-3871-48E0-A59A-2AC9457D5B30}">
  <sheetPr>
    <pageSetUpPr fitToPage="1"/>
  </sheetPr>
  <dimension ref="A1:I17"/>
  <sheetViews>
    <sheetView tabSelected="1" topLeftCell="A7" zoomScale="80" zoomScaleNormal="80" workbookViewId="0">
      <selection activeCell="E16" sqref="E16"/>
    </sheetView>
  </sheetViews>
  <sheetFormatPr defaultRowHeight="14.4" x14ac:dyDescent="0.3"/>
  <cols>
    <col min="1" max="1" width="12.6640625" style="8" bestFit="1" customWidth="1"/>
    <col min="2" max="2" width="75" customWidth="1"/>
    <col min="3" max="3" width="16.5546875" customWidth="1"/>
    <col min="4" max="5" width="16.5546875" style="18" customWidth="1"/>
    <col min="6" max="6" width="16.5546875" customWidth="1"/>
    <col min="7" max="7" width="24.6640625" customWidth="1"/>
    <col min="8" max="8" width="25.44140625" customWidth="1"/>
    <col min="9" max="9" width="66.88671875" customWidth="1"/>
  </cols>
  <sheetData>
    <row r="1" spans="1:9" x14ac:dyDescent="0.3">
      <c r="A1" s="26" t="s">
        <v>0</v>
      </c>
      <c r="B1" s="26"/>
      <c r="C1" s="6"/>
      <c r="D1" s="20"/>
      <c r="E1" s="20"/>
    </row>
    <row r="2" spans="1:9" x14ac:dyDescent="0.3">
      <c r="C2" s="6"/>
      <c r="D2" s="20"/>
      <c r="E2" s="20"/>
    </row>
    <row r="3" spans="1:9" ht="18" x14ac:dyDescent="0.35">
      <c r="A3" s="22" t="s">
        <v>12</v>
      </c>
      <c r="B3" s="22"/>
      <c r="C3" s="22"/>
      <c r="D3" s="22"/>
      <c r="E3" s="22"/>
      <c r="F3" s="22"/>
      <c r="G3" s="22"/>
    </row>
    <row r="4" spans="1:9" ht="30" customHeight="1" x14ac:dyDescent="0.3">
      <c r="A4" s="23" t="s">
        <v>1</v>
      </c>
      <c r="B4" s="24"/>
      <c r="C4" s="25"/>
      <c r="D4" s="25"/>
      <c r="E4" s="25"/>
      <c r="F4" s="25"/>
      <c r="G4" s="25"/>
      <c r="H4" s="25"/>
      <c r="I4" s="25"/>
    </row>
    <row r="5" spans="1:9" x14ac:dyDescent="0.3">
      <c r="A5" s="9"/>
      <c r="B5" s="2"/>
      <c r="C5" s="1"/>
      <c r="D5" s="21"/>
      <c r="E5" s="21"/>
      <c r="F5" s="1"/>
    </row>
    <row r="6" spans="1:9" s="17" customFormat="1" ht="43.2" x14ac:dyDescent="0.3">
      <c r="A6" s="10" t="s">
        <v>2</v>
      </c>
      <c r="B6" s="3" t="s">
        <v>3</v>
      </c>
      <c r="C6" s="10" t="s">
        <v>4</v>
      </c>
      <c r="D6" s="12" t="s">
        <v>5</v>
      </c>
      <c r="E6" s="12" t="s">
        <v>6</v>
      </c>
      <c r="F6" s="10" t="s">
        <v>7</v>
      </c>
      <c r="G6" s="19" t="s">
        <v>21</v>
      </c>
      <c r="H6" s="19" t="s">
        <v>8</v>
      </c>
      <c r="I6" s="19" t="s">
        <v>9</v>
      </c>
    </row>
    <row r="7" spans="1:9" ht="72" x14ac:dyDescent="0.3">
      <c r="A7" s="11">
        <v>1</v>
      </c>
      <c r="B7" s="5" t="s">
        <v>14</v>
      </c>
      <c r="C7" s="13" t="s">
        <v>10</v>
      </c>
      <c r="D7" s="14">
        <v>290000</v>
      </c>
      <c r="E7" s="14">
        <v>250</v>
      </c>
      <c r="F7" s="15"/>
      <c r="G7" s="7">
        <f>F7*((D7+E7)/50)</f>
        <v>0</v>
      </c>
      <c r="H7" s="4"/>
      <c r="I7" s="4"/>
    </row>
    <row r="8" spans="1:9" ht="72" x14ac:dyDescent="0.3">
      <c r="A8" s="11">
        <v>2</v>
      </c>
      <c r="B8" s="5" t="s">
        <v>15</v>
      </c>
      <c r="C8" s="13" t="s">
        <v>11</v>
      </c>
      <c r="D8" s="14">
        <v>20000</v>
      </c>
      <c r="E8" s="14">
        <v>21600</v>
      </c>
      <c r="F8" s="15"/>
      <c r="G8" s="7">
        <f t="shared" ref="G8:G12" si="0">F8*((D8+E8)/50)</f>
        <v>0</v>
      </c>
      <c r="H8" s="4"/>
      <c r="I8" s="4"/>
    </row>
    <row r="9" spans="1:9" ht="57.6" x14ac:dyDescent="0.3">
      <c r="A9" s="11">
        <v>3</v>
      </c>
      <c r="B9" s="5" t="s">
        <v>16</v>
      </c>
      <c r="C9" s="13" t="s">
        <v>10</v>
      </c>
      <c r="D9" s="14">
        <v>46000</v>
      </c>
      <c r="E9" s="14"/>
      <c r="F9" s="15"/>
      <c r="G9" s="7">
        <f t="shared" si="0"/>
        <v>0</v>
      </c>
      <c r="H9" s="4"/>
      <c r="I9" s="4"/>
    </row>
    <row r="10" spans="1:9" ht="72" x14ac:dyDescent="0.3">
      <c r="A10" s="11">
        <v>4</v>
      </c>
      <c r="B10" s="5" t="s">
        <v>17</v>
      </c>
      <c r="C10" s="13" t="s">
        <v>10</v>
      </c>
      <c r="D10" s="14">
        <v>840000</v>
      </c>
      <c r="E10" s="14"/>
      <c r="F10" s="15"/>
      <c r="G10" s="7">
        <f t="shared" si="0"/>
        <v>0</v>
      </c>
      <c r="H10" s="4"/>
      <c r="I10" s="4"/>
    </row>
    <row r="11" spans="1:9" ht="86.4" x14ac:dyDescent="0.3">
      <c r="A11" s="11">
        <v>5</v>
      </c>
      <c r="B11" s="5" t="s">
        <v>18</v>
      </c>
      <c r="C11" s="13" t="s">
        <v>10</v>
      </c>
      <c r="D11" s="14">
        <v>13400</v>
      </c>
      <c r="E11" s="14">
        <v>25900</v>
      </c>
      <c r="F11" s="15"/>
      <c r="G11" s="7">
        <f t="shared" si="0"/>
        <v>0</v>
      </c>
      <c r="H11" s="4"/>
      <c r="I11" s="4"/>
    </row>
    <row r="12" spans="1:9" ht="86.4" x14ac:dyDescent="0.3">
      <c r="A12" s="11">
        <v>6</v>
      </c>
      <c r="B12" s="5" t="s">
        <v>19</v>
      </c>
      <c r="C12" s="13" t="s">
        <v>11</v>
      </c>
      <c r="D12" s="14">
        <v>65800</v>
      </c>
      <c r="E12" s="14">
        <v>85750</v>
      </c>
      <c r="F12" s="15"/>
      <c r="G12" s="7">
        <f t="shared" si="0"/>
        <v>0</v>
      </c>
      <c r="H12" s="4"/>
      <c r="I12" s="4"/>
    </row>
    <row r="13" spans="1:9" ht="72" x14ac:dyDescent="0.3">
      <c r="A13" s="16">
        <v>7</v>
      </c>
      <c r="B13" s="5" t="s">
        <v>13</v>
      </c>
      <c r="C13" s="13" t="s">
        <v>11</v>
      </c>
      <c r="D13" s="14">
        <v>1200</v>
      </c>
      <c r="E13" s="14"/>
      <c r="F13" s="15"/>
      <c r="G13" s="7">
        <f>F13*((D13+E13)/24)</f>
        <v>0</v>
      </c>
      <c r="H13" s="4"/>
      <c r="I13" s="4"/>
    </row>
    <row r="14" spans="1:9" s="18" customFormat="1" ht="86.4" x14ac:dyDescent="0.3">
      <c r="A14" s="11">
        <v>8</v>
      </c>
      <c r="B14" s="5" t="s">
        <v>23</v>
      </c>
      <c r="C14" s="16" t="s">
        <v>10</v>
      </c>
      <c r="D14" s="14">
        <v>1809</v>
      </c>
      <c r="E14" s="14"/>
      <c r="F14" s="15"/>
      <c r="G14" s="7">
        <f t="shared" ref="G14:G17" si="1">F14*((D14+E14)/24)</f>
        <v>0</v>
      </c>
      <c r="H14" s="4"/>
      <c r="I14" s="4"/>
    </row>
    <row r="15" spans="1:9" s="18" customFormat="1" ht="57.6" x14ac:dyDescent="0.3">
      <c r="A15" s="11">
        <v>9</v>
      </c>
      <c r="B15" s="5" t="s">
        <v>20</v>
      </c>
      <c r="C15" s="16" t="s">
        <v>10</v>
      </c>
      <c r="D15" s="14">
        <v>621</v>
      </c>
      <c r="E15" s="14"/>
      <c r="F15" s="15"/>
      <c r="G15" s="7">
        <f t="shared" si="1"/>
        <v>0</v>
      </c>
      <c r="H15" s="4"/>
      <c r="I15" s="4"/>
    </row>
    <row r="16" spans="1:9" s="18" customFormat="1" ht="72" x14ac:dyDescent="0.3">
      <c r="A16" s="11">
        <v>10</v>
      </c>
      <c r="B16" s="5" t="s">
        <v>24</v>
      </c>
      <c r="C16" s="16" t="s">
        <v>10</v>
      </c>
      <c r="D16" s="14">
        <v>756</v>
      </c>
      <c r="E16" s="14"/>
      <c r="F16" s="15"/>
      <c r="G16" s="7">
        <f t="shared" si="1"/>
        <v>0</v>
      </c>
      <c r="H16" s="4"/>
      <c r="I16" s="4"/>
    </row>
    <row r="17" spans="1:9" s="18" customFormat="1" ht="72" x14ac:dyDescent="0.3">
      <c r="A17" s="11">
        <v>11</v>
      </c>
      <c r="B17" s="5" t="s">
        <v>22</v>
      </c>
      <c r="C17" s="16" t="s">
        <v>10</v>
      </c>
      <c r="D17" s="14">
        <v>756</v>
      </c>
      <c r="E17" s="14"/>
      <c r="F17" s="15"/>
      <c r="G17" s="7">
        <f t="shared" si="1"/>
        <v>0</v>
      </c>
      <c r="H17" s="4"/>
      <c r="I17" s="4"/>
    </row>
  </sheetData>
  <sheetProtection sheet="1" objects="1" scenarios="1"/>
  <protectedRanges>
    <protectedRange sqref="C4:I4" name="Range1"/>
    <protectedRange sqref="F7:I17" name="Range2"/>
  </protectedRanges>
  <mergeCells count="4">
    <mergeCell ref="A3:G3"/>
    <mergeCell ref="A4:B4"/>
    <mergeCell ref="C4:I4"/>
    <mergeCell ref="A1:B1"/>
  </mergeCells>
  <pageMargins left="0.25" right="0.25" top="0.75" bottom="0.75" header="0.3" footer="0.3"/>
  <pageSetup scale="49"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c5f7760-73b7-4155-92e5-9ad700ed0de6" xsi:nil="true"/>
    <lcf76f155ced4ddcb4097134ff3c332f xmlns="73bbf7d8-4fd6-4288-acec-3e2be374ce9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00F4AED99BCFE47B9BA41710F637D70" ma:contentTypeVersion="15" ma:contentTypeDescription="Create a new document." ma:contentTypeScope="" ma:versionID="fe4e4dc5afecf8c8c6c91d7ccfbcbdd8">
  <xsd:schema xmlns:xsd="http://www.w3.org/2001/XMLSchema" xmlns:xs="http://www.w3.org/2001/XMLSchema" xmlns:p="http://schemas.microsoft.com/office/2006/metadata/properties" xmlns:ns2="73bbf7d8-4fd6-4288-acec-3e2be374ce93" xmlns:ns3="6c5f7760-73b7-4155-92e5-9ad700ed0de6" targetNamespace="http://schemas.microsoft.com/office/2006/metadata/properties" ma:root="true" ma:fieldsID="bc99a48badd712b623d790d260dba334" ns2:_="" ns3:_="">
    <xsd:import namespace="73bbf7d8-4fd6-4288-acec-3e2be374ce93"/>
    <xsd:import namespace="6c5f7760-73b7-4155-92e5-9ad700ed0de6"/>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bbf7d8-4fd6-4288-acec-3e2be374ce9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c2522013-1315-4a70-b7af-949c30fc223a"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5f7760-73b7-4155-92e5-9ad700ed0de6"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49bc9b9-12b0-4e11-88f0-05ef03cfd524}" ma:internalName="TaxCatchAll" ma:showField="CatchAllData" ma:web="6c5f7760-73b7-4155-92e5-9ad700ed0de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4D5180-C3AD-44AB-83C6-AB8CD3F4B570}">
  <ds:schemaRef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6c5f7760-73b7-4155-92e5-9ad700ed0de6"/>
    <ds:schemaRef ds:uri="http://www.w3.org/XML/1998/namespace"/>
    <ds:schemaRef ds:uri="http://purl.org/dc/dcmitype/"/>
    <ds:schemaRef ds:uri="http://purl.org/dc/elements/1.1/"/>
    <ds:schemaRef ds:uri="73bbf7d8-4fd6-4288-acec-3e2be374ce93"/>
    <ds:schemaRef ds:uri="http://purl.org/dc/terms/"/>
  </ds:schemaRefs>
</ds:datastoreItem>
</file>

<file path=customXml/itemProps2.xml><?xml version="1.0" encoding="utf-8"?>
<ds:datastoreItem xmlns:ds="http://schemas.openxmlformats.org/officeDocument/2006/customXml" ds:itemID="{F7FA4604-97EC-4FE2-A3F7-7AEC4CB53A2A}">
  <ds:schemaRefs>
    <ds:schemaRef ds:uri="http://schemas.microsoft.com/sharepoint/v3/contenttype/forms"/>
  </ds:schemaRefs>
</ds:datastoreItem>
</file>

<file path=customXml/itemProps3.xml><?xml version="1.0" encoding="utf-8"?>
<ds:datastoreItem xmlns:ds="http://schemas.openxmlformats.org/officeDocument/2006/customXml" ds:itemID="{18188E89-A39D-4B0A-BF81-1372BAF6FF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bbf7d8-4fd6-4288-acec-3e2be374ce93"/>
    <ds:schemaRef ds:uri="6c5f7760-73b7-4155-92e5-9ad700ed0d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Schenk, Andrew J.</dc:creator>
  <cp:keywords/>
  <dc:description/>
  <cp:lastModifiedBy>Ortiz, Renee L.</cp:lastModifiedBy>
  <cp:revision/>
  <cp:lastPrinted>2025-06-11T12:14:38Z</cp:lastPrinted>
  <dcterms:created xsi:type="dcterms:W3CDTF">2021-05-25T16:58:01Z</dcterms:created>
  <dcterms:modified xsi:type="dcterms:W3CDTF">2025-06-11T12:43:21Z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0x010100F00F4AED99BCFE47B9BA41710F637D70</vt:lpwstr>
  </property>
  <property fmtid="{D5CDD505-2E9C-101B-9397-08002B2CF9AE}" pid="3" name="MediaServiceImageTags">
    <vt:lpwstr/>
  </property>
</Properties>
</file>